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IFEG 2023\EDOS FINANCIEROS\4TO TRIMESTRE\ASEG\DIGITAL\INFORMACIÓN DISCIPLINA FINANCIERA\"/>
    </mc:Choice>
  </mc:AlternateContent>
  <xr:revisionPtr revIDLastSave="0" documentId="8_{44A3D4D4-06F6-4490-B5AB-358BB0677D61}" xr6:coauthVersionLast="47" xr6:coauthVersionMax="47" xr10:uidLastSave="{00000000-0000-0000-0000-000000000000}"/>
  <bookViews>
    <workbookView xWindow="-120" yWindow="-120" windowWidth="24240" windowHeight="13140" xr2:uid="{F72B68D9-355D-4313-ACCF-E83B9C3EFAAC}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GASTO_E_FIN_01">Hoja1!$B$28</definedName>
    <definedName name="GASTO_E_FIN_02">Hoja1!$C$28</definedName>
    <definedName name="GASTO_E_FIN_03">Hoja1!$D$28</definedName>
    <definedName name="GASTO_E_FIN_04">Hoja1!$E$28</definedName>
    <definedName name="GASTO_E_FIN_05">Hoja1!$F$28</definedName>
    <definedName name="GASTO_E_FIN_06">Hoja1!$G$28</definedName>
    <definedName name="GASTO_E_T1">Hoja1!$B$19</definedName>
    <definedName name="GASTO_E_T2">Hoja1!$C$19</definedName>
    <definedName name="GASTO_E_T3">Hoja1!$D$19</definedName>
    <definedName name="GASTO_E_T4">Hoja1!$E$19</definedName>
    <definedName name="GASTO_E_T5">Hoja1!$F$19</definedName>
    <definedName name="GASTO_E_T6">Hoja1!$G$19</definedName>
    <definedName name="GASTO_NE_FIN_01">Hoja1!$B$18</definedName>
    <definedName name="GASTO_NE_FIN_02">Hoja1!$C$18</definedName>
    <definedName name="GASTO_NE_FIN_03">Hoja1!$D$18</definedName>
    <definedName name="GASTO_NE_FIN_04">Hoja1!$E$18</definedName>
    <definedName name="GASTO_NE_FIN_05">Hoja1!$F$18</definedName>
    <definedName name="GASTO_NE_FIN_06">Hoja1!$G$18</definedName>
    <definedName name="GASTO_NE_T1">Hoja1!$B$9</definedName>
    <definedName name="GASTO_NE_T2">Hoja1!$C$9</definedName>
    <definedName name="GASTO_NE_T3">Hoja1!$D$9</definedName>
    <definedName name="GASTO_NE_T4">Hoja1!$E$9</definedName>
    <definedName name="GASTO_NE_T5">Hoja1!$F$9</definedName>
    <definedName name="GASTO_NE_T6">Hoja1!$G$9</definedName>
    <definedName name="TRIMESTRE">'[1]Info General'!$C$16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1" l="1"/>
  <c r="G20" i="1" s="1"/>
  <c r="G19" i="1" s="1"/>
  <c r="G29" i="1" s="1"/>
  <c r="F19" i="1"/>
  <c r="F29" i="1" s="1"/>
  <c r="E19" i="1"/>
  <c r="D19" i="1"/>
  <c r="C19" i="1"/>
  <c r="C29" i="1" s="1"/>
  <c r="B19" i="1"/>
  <c r="B29" i="1" s="1"/>
  <c r="G9" i="1"/>
  <c r="F9" i="1"/>
  <c r="E9" i="1"/>
  <c r="E29" i="1" s="1"/>
  <c r="D9" i="1"/>
  <c r="D29" i="1" s="1"/>
  <c r="C9" i="1"/>
  <c r="B9" i="1"/>
  <c r="A5" i="1"/>
  <c r="A2" i="1"/>
</calcChain>
</file>

<file path=xl/sharedStrings.xml><?xml version="1.0" encoding="utf-8"?>
<sst xmlns="http://schemas.openxmlformats.org/spreadsheetml/2006/main" count="33" uniqueCount="24">
  <si>
    <t>Formato 6 b) Estado Analítico del Ejercicio del Presupuesto de Egresos Detallado - LDF 
                        (Clasificación Administrativa)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</si>
  <si>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</si>
  <si>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</si>
  <si>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</si>
  <si>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</si>
  <si>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</si>
  <si>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</si>
  <si>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</si>
  <si>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</si>
  <si>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</si>
  <si>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</si>
  <si>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</si>
  <si>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</si>
  <si>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A. Dependencia o Unidad Administrativa 1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</si>
  <si>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</si>
  <si>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</si>
  <si>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</si>
  <si>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</si>
  <si>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</si>
  <si>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</si>
  <si>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</si>
  <si>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*</t>
  </si>
  <si>
    <t>II. Gasto Etiquetado (II=A+B+C+D+E+F+G+H)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</si>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</sst>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4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3"/>
    </xf>
    <xf numFmtId="0" fontId="2" fillId="0" borderId="9" xfId="0" applyFont="1" applyBorder="1" applyAlignment="1" applyProtection="1">
      <alignment vertical="center"/>
      <protection locked="0"/>
    </xf>
    <xf numFmtId="0" fontId="0" fillId="0" borderId="12" xfId="0" applyBorder="1" applyAlignment="1" applyProtection="1">
      <alignment horizontal="left" vertical="center" indent="6"/>
      <protection locked="0"/>
    </xf>
    <xf numFmtId="0" fontId="0" fillId="0" borderId="12" xfId="0" applyBorder="1" applyAlignment="1" applyProtection="1">
      <alignment vertical="center"/>
      <protection locked="0"/>
    </xf>
    <xf numFmtId="0" fontId="3" fillId="0" borderId="12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2" fillId="0" borderId="12" xfId="0" applyFont="1" applyBorder="1" applyAlignment="1">
      <alignment horizontal="left" vertical="center" indent="3"/>
    </xf>
    <xf numFmtId="0" fontId="2" fillId="0" borderId="12" xfId="0" applyFont="1" applyBorder="1" applyAlignment="1" applyProtection="1">
      <alignment vertical="center"/>
      <protection locked="0"/>
    </xf>
    <xf numFmtId="164" fontId="1" fillId="0" borderId="12" xfId="1" applyNumberFormat="1" applyFon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361_IDF_PEGT_IFE_2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INSTITUTO DE INFRAESTRUCTURA FISICA EDUCATIVA DE GUANAJUATO, Gobierno del Estado de Guanajuato (a)</v>
          </cell>
        </row>
        <row r="16">
          <cell r="C16" t="str">
            <v>Del 1 de enero al 31 de diciembre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6C825-CDB8-4735-989C-29BACF4BECEF}">
  <dimension ref="A1:G30"/>
  <sheetViews>
    <sheetView tabSelected="1" workbookViewId="0">
      <selection activeCell="C12" sqref="C12"/>
    </sheetView>
  </sheetViews>
  <sheetFormatPr baseColWidth="10" defaultRowHeight="15" x14ac:dyDescent="0.25"/>
  <cols>
    <col min="1" max="1" width="59.28515625" customWidth="1"/>
    <col min="2" max="6" width="20.7109375" customWidth="1"/>
    <col min="7" max="7" width="18.28515625" customWidth="1"/>
  </cols>
  <sheetData>
    <row r="1" spans="1:7" ht="21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tr">
        <f>ENTE_PUBLICO_A</f>
        <v>INSTITUTO DE INFRAESTRUCTURA FISICA EDUCATIVA DE GUANAJUATO, Gobierno del Estado de Guanajuato (a)</v>
      </c>
      <c r="B2" s="3"/>
      <c r="C2" s="3"/>
      <c r="D2" s="3"/>
      <c r="E2" s="3"/>
      <c r="F2" s="3"/>
      <c r="G2" s="4"/>
    </row>
    <row r="3" spans="1:7" x14ac:dyDescent="0.25">
      <c r="A3" s="5" t="s">
        <v>1</v>
      </c>
      <c r="B3" s="6"/>
      <c r="C3" s="6"/>
      <c r="D3" s="6"/>
      <c r="E3" s="6"/>
      <c r="F3" s="6"/>
      <c r="G3" s="7"/>
    </row>
    <row r="4" spans="1:7" x14ac:dyDescent="0.25">
      <c r="A4" s="5" t="s">
        <v>2</v>
      </c>
      <c r="B4" s="6"/>
      <c r="C4" s="6"/>
      <c r="D4" s="6"/>
      <c r="E4" s="6"/>
      <c r="F4" s="6"/>
      <c r="G4" s="7"/>
    </row>
    <row r="5" spans="1:7" x14ac:dyDescent="0.25">
      <c r="A5" s="5" t="str">
        <f>TRIMESTRE</f>
        <v>Del 1 de enero al 31 de diciembre de 2022 (b)</v>
      </c>
      <c r="B5" s="6"/>
      <c r="C5" s="6"/>
      <c r="D5" s="6"/>
      <c r="E5" s="6"/>
      <c r="F5" s="6"/>
      <c r="G5" s="7"/>
    </row>
    <row r="6" spans="1:7" x14ac:dyDescent="0.25">
      <c r="A6" s="8" t="s">
        <v>3</v>
      </c>
      <c r="B6" s="9"/>
      <c r="C6" s="9"/>
      <c r="D6" s="9"/>
      <c r="E6" s="9"/>
      <c r="F6" s="9"/>
      <c r="G6" s="10"/>
    </row>
    <row r="7" spans="1:7" x14ac:dyDescent="0.25">
      <c r="A7" s="11" t="s">
        <v>4</v>
      </c>
      <c r="B7" s="12" t="s">
        <v>5</v>
      </c>
      <c r="C7" s="12"/>
      <c r="D7" s="12"/>
      <c r="E7" s="12"/>
      <c r="F7" s="12"/>
      <c r="G7" s="13" t="s">
        <v>6</v>
      </c>
    </row>
    <row r="8" spans="1:7" ht="30" x14ac:dyDescent="0.25">
      <c r="A8" s="14"/>
      <c r="B8" s="15" t="s">
        <v>7</v>
      </c>
      <c r="C8" s="16" t="s">
        <v>8</v>
      </c>
      <c r="D8" s="15" t="s">
        <v>9</v>
      </c>
      <c r="E8" s="15" t="s">
        <v>10</v>
      </c>
      <c r="F8" s="15" t="s">
        <v>11</v>
      </c>
      <c r="G8" s="17"/>
    </row>
    <row r="9" spans="1:7" x14ac:dyDescent="0.25">
      <c r="A9" s="18" t="s">
        <v>12</v>
      </c>
      <c r="B9" s="19">
        <f>SUM(B10:GASTO_NE_FIN_01)</f>
        <v>53370500.939999998</v>
      </c>
      <c r="C9" s="19">
        <f>SUM(C10:GASTO_NE_FIN_02)</f>
        <v>-24591870.41</v>
      </c>
      <c r="D9" s="19">
        <f>SUM(D10:GASTO_NE_FIN_03)</f>
        <v>28778630.529999997</v>
      </c>
      <c r="E9" s="19">
        <f>SUM(E10:GASTO_NE_FIN_04)</f>
        <v>24376955.91</v>
      </c>
      <c r="F9" s="19">
        <f>SUM(F10:GASTO_NE_FIN_05)</f>
        <v>24376955.91</v>
      </c>
      <c r="G9" s="19">
        <f>SUM(G10:GASTO_NE_FIN_06)</f>
        <v>4401674.6199999973</v>
      </c>
    </row>
    <row r="10" spans="1:7" x14ac:dyDescent="0.25">
      <c r="A10" s="20" t="s">
        <v>13</v>
      </c>
      <c r="B10" s="21">
        <v>53370500.939999998</v>
      </c>
      <c r="C10" s="21">
        <v>-24591870.41</v>
      </c>
      <c r="D10" s="21">
        <v>28778630.529999997</v>
      </c>
      <c r="E10" s="21">
        <v>24376955.91</v>
      </c>
      <c r="F10" s="21">
        <v>24376955.91</v>
      </c>
      <c r="G10" s="21">
        <v>4401674.6199999973</v>
      </c>
    </row>
    <row r="11" spans="1:7" x14ac:dyDescent="0.25">
      <c r="A11" s="20" t="s">
        <v>14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</row>
    <row r="12" spans="1:7" x14ac:dyDescent="0.25">
      <c r="A12" s="20" t="s">
        <v>15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</row>
    <row r="13" spans="1:7" x14ac:dyDescent="0.25">
      <c r="A13" s="20" t="s">
        <v>16</v>
      </c>
      <c r="B13" s="21">
        <v>0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</row>
    <row r="14" spans="1:7" x14ac:dyDescent="0.25">
      <c r="A14" s="20" t="s">
        <v>17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</row>
    <row r="15" spans="1:7" x14ac:dyDescent="0.25">
      <c r="A15" s="20" t="s">
        <v>18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</row>
    <row r="16" spans="1:7" x14ac:dyDescent="0.25">
      <c r="A16" s="20" t="s">
        <v>19</v>
      </c>
      <c r="B16" s="21">
        <v>0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</row>
    <row r="17" spans="1:7" x14ac:dyDescent="0.25">
      <c r="A17" s="20" t="s">
        <v>20</v>
      </c>
      <c r="B17" s="21">
        <v>0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</row>
    <row r="18" spans="1:7" x14ac:dyDescent="0.25">
      <c r="A18" s="22" t="s">
        <v>21</v>
      </c>
      <c r="B18" s="23"/>
      <c r="C18" s="23"/>
      <c r="D18" s="23"/>
      <c r="E18" s="23"/>
      <c r="F18" s="23"/>
      <c r="G18" s="23"/>
    </row>
    <row r="19" spans="1:7" x14ac:dyDescent="0.25">
      <c r="A19" s="24" t="s">
        <v>22</v>
      </c>
      <c r="B19" s="25">
        <f>SUM(B20:GASTO_E_FIN_01)</f>
        <v>0</v>
      </c>
      <c r="C19" s="25">
        <f>SUM(C20:GASTO_E_FIN_02)</f>
        <v>166126253.05000001</v>
      </c>
      <c r="D19" s="25">
        <f>SUM(D20:GASTO_E_FIN_03)</f>
        <v>166126253.05000001</v>
      </c>
      <c r="E19" s="25">
        <f>SUM(E20:GASTO_E_FIN_04)</f>
        <v>165533757.68000001</v>
      </c>
      <c r="F19" s="25">
        <f>SUM(F20:GASTO_E_FIN_05)</f>
        <v>165533757.68000001</v>
      </c>
      <c r="G19" s="25">
        <f>SUM(G20:GASTO_E_FIN_06)</f>
        <v>592495.37000000477</v>
      </c>
    </row>
    <row r="20" spans="1:7" x14ac:dyDescent="0.25">
      <c r="A20" s="20" t="s">
        <v>13</v>
      </c>
      <c r="B20" s="21">
        <v>0</v>
      </c>
      <c r="C20" s="26">
        <v>166126253.05000001</v>
      </c>
      <c r="D20" s="26">
        <f t="shared" ref="D20" si="0">B20+C20</f>
        <v>166126253.05000001</v>
      </c>
      <c r="E20" s="26">
        <v>165533757.68000001</v>
      </c>
      <c r="F20" s="26">
        <v>165533757.68000001</v>
      </c>
      <c r="G20" s="26">
        <f t="shared" ref="G20" si="1">D20-E20</f>
        <v>592495.37000000477</v>
      </c>
    </row>
    <row r="21" spans="1:7" x14ac:dyDescent="0.25">
      <c r="A21" s="20" t="s">
        <v>14</v>
      </c>
      <c r="B21" s="21">
        <v>0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</row>
    <row r="22" spans="1:7" x14ac:dyDescent="0.25">
      <c r="A22" s="20" t="s">
        <v>15</v>
      </c>
      <c r="B22" s="21">
        <v>0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</row>
    <row r="23" spans="1:7" x14ac:dyDescent="0.25">
      <c r="A23" s="20" t="s">
        <v>16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</row>
    <row r="24" spans="1:7" x14ac:dyDescent="0.25">
      <c r="A24" s="20" t="s">
        <v>17</v>
      </c>
      <c r="B24" s="21">
        <v>0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</row>
    <row r="25" spans="1:7" x14ac:dyDescent="0.25">
      <c r="A25" s="20" t="s">
        <v>18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</row>
    <row r="26" spans="1:7" x14ac:dyDescent="0.25">
      <c r="A26" s="20" t="s">
        <v>19</v>
      </c>
      <c r="B26" s="21">
        <v>0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</row>
    <row r="27" spans="1:7" x14ac:dyDescent="0.25">
      <c r="A27" s="20" t="s">
        <v>20</v>
      </c>
      <c r="B27" s="21">
        <v>0</v>
      </c>
      <c r="C27" s="21">
        <v>0</v>
      </c>
      <c r="D27" s="21">
        <v>0</v>
      </c>
      <c r="E27" s="21">
        <v>0</v>
      </c>
      <c r="F27" s="21">
        <v>0</v>
      </c>
      <c r="G27" s="21">
        <v>0</v>
      </c>
    </row>
    <row r="28" spans="1:7" x14ac:dyDescent="0.25">
      <c r="A28" s="22" t="s">
        <v>21</v>
      </c>
      <c r="B28" s="23"/>
      <c r="C28" s="23"/>
      <c r="D28" s="23"/>
      <c r="E28" s="23"/>
      <c r="F28" s="23"/>
      <c r="G28" s="23"/>
    </row>
    <row r="29" spans="1:7" x14ac:dyDescent="0.25">
      <c r="A29" s="24" t="s">
        <v>23</v>
      </c>
      <c r="B29" s="25">
        <f>GASTO_NE_T1+GASTO_E_T1</f>
        <v>53370500.939999998</v>
      </c>
      <c r="C29" s="25">
        <f>GASTO_NE_T2+GASTO_E_T2</f>
        <v>141534382.64000002</v>
      </c>
      <c r="D29" s="25">
        <f>GASTO_NE_T3+GASTO_E_T3</f>
        <v>194904883.58000001</v>
      </c>
      <c r="E29" s="25">
        <f>GASTO_NE_T4+GASTO_E_T4</f>
        <v>189910713.59</v>
      </c>
      <c r="F29" s="25">
        <f>GASTO_NE_T5+GASTO_E_T5</f>
        <v>189910713.59</v>
      </c>
      <c r="G29" s="25">
        <f>GASTO_NE_T6+GASTO_E_T6</f>
        <v>4994169.9900000021</v>
      </c>
    </row>
    <row r="30" spans="1:7" x14ac:dyDescent="0.25">
      <c r="A30" s="27"/>
      <c r="B30" s="27"/>
      <c r="C30" s="27"/>
      <c r="D30" s="27"/>
      <c r="E30" s="27"/>
      <c r="F30" s="27"/>
      <c r="G30" s="27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29" xr:uid="{4488C00A-4A8A-49D8-8446-37F18264CBFE}">
      <formula1>-1.79769313486231E+100</formula1>
      <formula2>1.79769313486231E+100</formula2>
    </dataValidation>
  </dataValidations>
  <pageMargins left="0.7" right="0.7" top="0.75" bottom="0.75" header="0.3" footer="0.3"/>
  <ignoredErrors>
    <ignoredError sqref="B9:G3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24</vt:i4>
      </vt:variant>
    </vt:vector>
  </HeadingPairs>
  <TitlesOfParts>
    <vt:vector size="25" baseType="lpstr">
      <vt:lpstr>Hoja1</vt:lpstr>
      <vt:lpstr>GASTO_E_FIN_01</vt:lpstr>
      <vt:lpstr>GASTO_E_FIN_02</vt:lpstr>
      <vt:lpstr>GASTO_E_FIN_03</vt:lpstr>
      <vt:lpstr>GASTO_E_FIN_04</vt:lpstr>
      <vt:lpstr>GASTO_E_FIN_05</vt:lpstr>
      <vt:lpstr>GASTO_E_FIN_06</vt:lpstr>
      <vt:lpstr>GASTO_E_T1</vt:lpstr>
      <vt:lpstr>GASTO_E_T2</vt:lpstr>
      <vt:lpstr>GASTO_E_T3</vt:lpstr>
      <vt:lpstr>GASTO_E_T4</vt:lpstr>
      <vt:lpstr>GASTO_E_T5</vt:lpstr>
      <vt:lpstr>GASTO_E_T6</vt:lpstr>
      <vt:lpstr>GASTO_NE_FIN_01</vt:lpstr>
      <vt:lpstr>GASTO_NE_FIN_02</vt:lpstr>
      <vt:lpstr>GASTO_NE_FIN_03</vt:lpstr>
      <vt:lpstr>GASTO_NE_FIN_04</vt:lpstr>
      <vt:lpstr>GASTO_NE_FIN_05</vt:lpstr>
      <vt:lpstr>GASTO_NE_FIN_06</vt:lpstr>
      <vt:lpstr>GASTO_NE_T1</vt:lpstr>
      <vt:lpstr>GASTO_NE_T2</vt:lpstr>
      <vt:lpstr>GASTO_NE_T3</vt:lpstr>
      <vt:lpstr>GASTO_NE_T4</vt:lpstr>
      <vt:lpstr>GASTO_NE_T5</vt:lpstr>
      <vt:lpstr>GASTO_NE_T6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María Navarrete Ibarra</dc:creator>
  <cp:lastModifiedBy>Rosa María Navarrete Ibarra</cp:lastModifiedBy>
  <dcterms:created xsi:type="dcterms:W3CDTF">2023-04-17T17:43:58Z</dcterms:created>
  <dcterms:modified xsi:type="dcterms:W3CDTF">2023-04-17T17:44:43Z</dcterms:modified>
</cp:coreProperties>
</file>